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0" windowWidth="15480" windowHeight="114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Лист1!$A$10:$J$42</definedName>
  </definedNames>
  <calcPr calcId="145621"/>
</workbook>
</file>

<file path=xl/calcChain.xml><?xml version="1.0" encoding="utf-8"?>
<calcChain xmlns="http://schemas.openxmlformats.org/spreadsheetml/2006/main">
  <c r="I41" i="1" l="1"/>
  <c r="J41" i="1"/>
  <c r="I35" i="1"/>
  <c r="J35" i="1" s="1"/>
  <c r="I36" i="1"/>
  <c r="J36" i="1"/>
  <c r="I37" i="1"/>
  <c r="J37" i="1" s="1"/>
  <c r="I38" i="1"/>
  <c r="J38" i="1"/>
  <c r="I39" i="1"/>
  <c r="J39" i="1" s="1"/>
  <c r="I40" i="1"/>
  <c r="J40" i="1"/>
  <c r="I34" i="1" l="1"/>
  <c r="J34" i="1" s="1"/>
  <c r="I33" i="1"/>
  <c r="J33" i="1" s="1"/>
  <c r="I31" i="1"/>
  <c r="J31" i="1" s="1"/>
  <c r="I32" i="1"/>
  <c r="J32" i="1" s="1"/>
  <c r="I30" i="1"/>
  <c r="J30" i="1" s="1"/>
  <c r="I29" i="1"/>
  <c r="J29" i="1" s="1"/>
  <c r="I28" i="1"/>
  <c r="J28" i="1" s="1"/>
  <c r="I27" i="1"/>
  <c r="J27" i="1" s="1"/>
  <c r="I26" i="1"/>
  <c r="J26" i="1" s="1"/>
  <c r="I25" i="1" l="1"/>
  <c r="J25" i="1" s="1"/>
  <c r="I12" i="1" l="1"/>
  <c r="J12" i="1" s="1"/>
  <c r="I13" i="1"/>
  <c r="J13" i="1" s="1"/>
  <c r="I14" i="1"/>
  <c r="J14" i="1" s="1"/>
  <c r="I15" i="1"/>
  <c r="J15" i="1" s="1"/>
  <c r="I16" i="1"/>
  <c r="J16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11" i="1"/>
  <c r="J11" i="1" s="1"/>
  <c r="J42" i="1" l="1"/>
  <c r="I18" i="1"/>
  <c r="J18" i="1" s="1"/>
  <c r="I17" i="1"/>
  <c r="J17" i="1" s="1"/>
</calcChain>
</file>

<file path=xl/sharedStrings.xml><?xml version="1.0" encoding="utf-8"?>
<sst xmlns="http://schemas.openxmlformats.org/spreadsheetml/2006/main" count="106" uniqueCount="94">
  <si>
    <t>№ пп</t>
  </si>
  <si>
    <t>Наименование</t>
  </si>
  <si>
    <t>Ед. изм.</t>
  </si>
  <si>
    <t>Кол.</t>
  </si>
  <si>
    <t>100 м кабеля</t>
  </si>
  <si>
    <t>1 УССЛК</t>
  </si>
  <si>
    <t>Итого:</t>
  </si>
  <si>
    <t>1000 м3 грунта</t>
  </si>
  <si>
    <t>Засыпка траншей и котлованов с перемещением грунта до 5 м бульдозерами мощностью: 59 кВт (80 л.с.), группа грунтов 2</t>
  </si>
  <si>
    <t>Устройство колодцев железобетонных сборных типовых, собранных на трассе, устанавливаемых: на проезжей части ККС-2</t>
  </si>
  <si>
    <t>1 колодец</t>
  </si>
  <si>
    <t>1 шт.</t>
  </si>
  <si>
    <t>Установка, монтаж УССЛК с учетом измерений в процессе монтажа на волоконно-оптическом кабеле ГТС с числом волокон: 4</t>
  </si>
  <si>
    <t>Пробивка в бетонных стенах и полах толщиной 100 мм отверстий площадью: до 20 см2</t>
  </si>
  <si>
    <t>100 отверстий</t>
  </si>
  <si>
    <t>Общая стоимость, руб., без НДС</t>
  </si>
  <si>
    <t>Стоимость единицы, руб. без НДС</t>
  </si>
  <si>
    <t>Прокладка кабеля, масса 1 м: до 1 кг, по стене бетонной</t>
  </si>
  <si>
    <t>Установка стоек для радиотрансляционных сетей одинарных на напряжение: до 240 В</t>
  </si>
  <si>
    <t>Короба пластмассовые: шириной до 40 мм</t>
  </si>
  <si>
    <t>100м</t>
  </si>
  <si>
    <t>100 шт.</t>
  </si>
  <si>
    <t>Герметизация крышки люка колодца кабельной канализации</t>
  </si>
  <si>
    <t>1 люк</t>
  </si>
  <si>
    <t>Окраска проложенного кабеля</t>
  </si>
  <si>
    <t>Устройство ввода труб в колодцы</t>
  </si>
  <si>
    <t>10 каналов</t>
  </si>
  <si>
    <t>Установка кронштейна в колодцах</t>
  </si>
  <si>
    <t>Устройство для вывода кабеля из канализации на стену с рытьем и засыпкой, без прохода через стену</t>
  </si>
  <si>
    <t>Засыпка траншей и котлованов с перемещением грунта до 5 м бульдозерами мощностью: 59 кВт (80 л.с.), группа грунтов 1</t>
  </si>
  <si>
    <t>Обоснование</t>
  </si>
  <si>
    <t xml:space="preserve"> Расчет строительства объекта №2</t>
  </si>
  <si>
    <t>ТЕР34-02-061-01</t>
  </si>
  <si>
    <t>1 стойка</t>
  </si>
  <si>
    <t>ТЕРм10-06-055-01</t>
  </si>
  <si>
    <t>ТЕРм08-02-390-01</t>
  </si>
  <si>
    <t>ТЕР34-02-005-08</t>
  </si>
  <si>
    <t>ТЕР46-03-010-01</t>
  </si>
  <si>
    <t>ТЕРм10-01-055-03</t>
  </si>
  <si>
    <t>ТЕР01-01-033-02</t>
  </si>
  <si>
    <t>ТЕРм10-06-034-31</t>
  </si>
  <si>
    <t>ТЕРм10-06-034-18</t>
  </si>
  <si>
    <t>ТЕР34-02-012-01</t>
  </si>
  <si>
    <t>ТЕР34-02-008-03</t>
  </si>
  <si>
    <t>ТЕР01-01-033-01</t>
  </si>
  <si>
    <t>ТЕРм10-06-034-23</t>
  </si>
  <si>
    <t>Базовая цена</t>
  </si>
  <si>
    <t>Коэфициент пересчета</t>
  </si>
  <si>
    <t xml:space="preserve">ТЕРм10-06-051-01 </t>
  </si>
  <si>
    <t>ТЕРм10-06-035-03</t>
  </si>
  <si>
    <t>Кабель на стоечной линии, масса 1 м кабеля до 2 кг (за вычетом стоимости крепежа) 
1 476,06 = 2 105,05 - 10,5 x 57,70 - 2,48 x 9,33</t>
  </si>
  <si>
    <t>Муфты прямые с учетом измерений рефлектометром в процессе монтажа на кабеле ГТС в колодце с числом волокон: (4???)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</si>
  <si>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</si>
  <si>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</si>
  <si>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</si>
  <si>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1 канало-километр трубопровода</t>
  </si>
  <si>
    <t>Устройство трубопроводов из хризотилцементных труб с соединением: полиэтиленовыми муфтами до 2 отверстий</t>
  </si>
  <si>
    <t>ТЕР34-02-001-03</t>
  </si>
  <si>
    <t>ТЕР27-03-008-04</t>
  </si>
  <si>
    <t>Разборка покрытий и оснований: асфальтобетонных</t>
  </si>
  <si>
    <t>100 м3 конструкций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</si>
  <si>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</si>
  <si>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ТЕР01-01-014-03</t>
  </si>
  <si>
    <t>1000 м2 основания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</si>
  <si>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</si>
  <si>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ТЕР27-04-005-01</t>
  </si>
  <si>
    <t>1000 м2 покрытия</t>
  </si>
  <si>
    <t>На каждые 0,5 см изменения толщины покрытия добавлять или исключать: к расценке 27-06-020-01</t>
  </si>
  <si>
    <t>ТЕР27-06-021-01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</si>
  <si>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</si>
  <si>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ТЕР27-06-020-01</t>
  </si>
  <si>
    <t>ТЕРм10-06-026-01</t>
  </si>
  <si>
    <t>Прокладка кабеля в подземной канализации, масса 1 м кабеля: до 1 кг</t>
  </si>
  <si>
    <t>1 км</t>
  </si>
  <si>
    <t>1 участок</t>
  </si>
  <si>
    <t>Измерение на смонтированном участке волоконно-оптического кабеля ГТС в одном направлении с числом волокон: 8</t>
  </si>
  <si>
    <t>ТЕРм10-06-054-02</t>
  </si>
  <si>
    <t>Прокладка волоконно-оптических кабелей в канализации: в трубопроводе по занятому каналу</t>
  </si>
  <si>
    <t>ТЕРм10-06-048-07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</si>
  <si>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</si>
  <si>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ТЕР46-03-002-07</t>
  </si>
  <si>
    <t>Муфты прямые с учетом измерений рефлектометром в процессе монтажа на кабеле ГТС в колодце с числом волокон: 8</t>
  </si>
  <si>
    <t>ТЕРм10-06-051-02</t>
  </si>
  <si>
    <t>Установка, монтаж УССЛК с учетом измерений в процессе монтажа на волоконно-оптическом кабеле ГТС с числом волокон: 8</t>
  </si>
  <si>
    <t>ТЕРм10-06-055-02</t>
  </si>
  <si>
    <t>Измерение на смонтированном участке волоконно-оптического кабеля ГТС в одном направлении с числом волокон: 4</t>
  </si>
  <si>
    <t>ТЕРм10-06-054-01</t>
  </si>
  <si>
    <t>Прокладка кабеля, масса 1 м: до 1 кг, по стене кирпичной</t>
  </si>
  <si>
    <t>ТЕРм10-01-055-02</t>
  </si>
  <si>
    <t>1 кабель (строительная длина)</t>
  </si>
  <si>
    <t>Измерение затухания на кабельной площадке волоконно-оптического кабеля ГТС с числом волокон: 8</t>
  </si>
  <si>
    <t>ТЕРм10-06-053-02</t>
  </si>
  <si>
    <t>Приложение №1.3 к Извещению</t>
  </si>
  <si>
    <t>Коэф. снижения (0&lt;Са≤1)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</si>
</sst>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2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0" fillId="0" borderId="0" xfId="0" applyFill="1"/>
    <xf numFmtId="0" fontId="7" fillId="0" borderId="0" xfId="0" applyFont="1" applyFill="1"/>
    <xf numFmtId="0" fontId="2" fillId="0" borderId="1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1" fontId="4" fillId="0" borderId="5" xfId="0" applyNumberFormat="1" applyFont="1" applyFill="1" applyBorder="1" applyAlignment="1">
      <alignment horizontal="right" vertical="top"/>
    </xf>
    <xf numFmtId="0" fontId="1" fillId="0" borderId="0" xfId="0" applyFont="1" applyFill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workbookViewId="0">
      <pane ySplit="10" topLeftCell="A11" activePane="bottomLeft" state="frozen"/>
      <selection pane="bottomLeft" activeCell="M12" sqref="M12"/>
    </sheetView>
  </sheetViews>
  <sheetFormatPr defaultRowHeight="15" x14ac:dyDescent="0.25"/>
  <cols>
    <col min="1" max="1" width="13.42578125" customWidth="1"/>
    <col min="2" max="2" width="34.42578125" customWidth="1"/>
    <col min="3" max="3" width="25.5703125" customWidth="1"/>
    <col min="4" max="4" width="12.7109375" customWidth="1"/>
    <col min="5" max="5" width="11.140625" customWidth="1"/>
    <col min="6" max="7" width="12.5703125" customWidth="1"/>
    <col min="8" max="8" width="9.140625" customWidth="1"/>
    <col min="9" max="9" width="11.140625" customWidth="1"/>
    <col min="10" max="10" width="12.5703125" customWidth="1"/>
  </cols>
  <sheetData>
    <row r="1" spans="1:10" x14ac:dyDescent="0.25">
      <c r="C1" s="30" t="s">
        <v>92</v>
      </c>
      <c r="D1" s="30"/>
      <c r="E1" s="30"/>
      <c r="F1" s="30"/>
      <c r="G1" s="25"/>
    </row>
    <row r="2" spans="1:10" x14ac:dyDescent="0.25">
      <c r="C2" s="30"/>
      <c r="D2" s="30"/>
      <c r="E2" s="30"/>
      <c r="F2" s="30"/>
      <c r="G2" s="25"/>
    </row>
    <row r="4" spans="1:10" ht="15" customHeight="1" x14ac:dyDescent="0.25">
      <c r="A4" s="29" t="s">
        <v>31</v>
      </c>
      <c r="B4" s="29"/>
      <c r="C4" s="29"/>
      <c r="D4" s="29"/>
      <c r="E4" s="29"/>
      <c r="F4" s="29"/>
      <c r="G4" s="29"/>
      <c r="H4" s="29"/>
    </row>
    <row r="5" spans="1:10" ht="15" customHeight="1" x14ac:dyDescent="0.25">
      <c r="B5" s="6"/>
      <c r="C5" s="6"/>
    </row>
    <row r="7" spans="1:10" x14ac:dyDescent="0.25">
      <c r="A7" s="34" t="s">
        <v>0</v>
      </c>
      <c r="B7" s="31" t="s">
        <v>30</v>
      </c>
      <c r="C7" s="34" t="s">
        <v>1</v>
      </c>
      <c r="D7" s="34" t="s">
        <v>2</v>
      </c>
      <c r="E7" s="34" t="s">
        <v>3</v>
      </c>
      <c r="F7" s="31" t="s">
        <v>46</v>
      </c>
      <c r="G7" s="31" t="s">
        <v>93</v>
      </c>
      <c r="H7" s="31" t="s">
        <v>47</v>
      </c>
      <c r="I7" s="31" t="s">
        <v>16</v>
      </c>
      <c r="J7" s="31" t="s">
        <v>15</v>
      </c>
    </row>
    <row r="8" spans="1:10" ht="50.25" customHeight="1" x14ac:dyDescent="0.25">
      <c r="A8" s="35"/>
      <c r="B8" s="37"/>
      <c r="C8" s="36"/>
      <c r="D8" s="34"/>
      <c r="E8" s="34"/>
      <c r="F8" s="37"/>
      <c r="G8" s="39"/>
      <c r="H8" s="37"/>
      <c r="I8" s="32"/>
      <c r="J8" s="32"/>
    </row>
    <row r="9" spans="1:10" ht="59.25" customHeight="1" x14ac:dyDescent="0.25">
      <c r="A9" s="35"/>
      <c r="B9" s="38"/>
      <c r="C9" s="36"/>
      <c r="D9" s="34"/>
      <c r="E9" s="34"/>
      <c r="F9" s="38"/>
      <c r="G9" s="40"/>
      <c r="H9" s="38"/>
      <c r="I9" s="33"/>
      <c r="J9" s="33"/>
    </row>
    <row r="10" spans="1:10" x14ac:dyDescent="0.25">
      <c r="A10" s="2">
        <v>1</v>
      </c>
      <c r="B10" s="2">
        <v>2</v>
      </c>
      <c r="C10" s="1">
        <v>3</v>
      </c>
      <c r="D10" s="1">
        <v>4</v>
      </c>
      <c r="E10" s="3">
        <v>5</v>
      </c>
      <c r="F10" s="5">
        <v>6</v>
      </c>
      <c r="G10" s="5">
        <v>7</v>
      </c>
      <c r="H10" s="5">
        <v>8</v>
      </c>
      <c r="I10" s="4">
        <v>9</v>
      </c>
      <c r="J10" s="4">
        <v>10</v>
      </c>
    </row>
    <row r="11" spans="1:10" s="12" customFormat="1" ht="48" x14ac:dyDescent="0.25">
      <c r="A11" s="7">
        <v>1</v>
      </c>
      <c r="B11" s="8" t="s">
        <v>32</v>
      </c>
      <c r="C11" s="9" t="s">
        <v>18</v>
      </c>
      <c r="D11" s="10" t="s">
        <v>33</v>
      </c>
      <c r="E11" s="7">
        <v>1</v>
      </c>
      <c r="F11" s="10">
        <v>321.39</v>
      </c>
      <c r="G11" s="26">
        <v>1</v>
      </c>
      <c r="H11" s="14">
        <v>2.5</v>
      </c>
      <c r="I11" s="10">
        <f t="shared" ref="I11:I41" si="0">F11*H11</f>
        <v>803.47499999999991</v>
      </c>
      <c r="J11" s="11">
        <f t="shared" ref="J11:J41" si="1">E11*I11</f>
        <v>803.47499999999991</v>
      </c>
    </row>
    <row r="12" spans="1:10" s="12" customFormat="1" ht="72" x14ac:dyDescent="0.25">
      <c r="A12" s="7">
        <v>2</v>
      </c>
      <c r="B12" s="8" t="s">
        <v>34</v>
      </c>
      <c r="C12" s="9" t="s">
        <v>12</v>
      </c>
      <c r="D12" s="10" t="s">
        <v>5</v>
      </c>
      <c r="E12" s="7">
        <v>1</v>
      </c>
      <c r="F12" s="10">
        <v>2228.2600000000002</v>
      </c>
      <c r="G12" s="27"/>
      <c r="H12" s="14">
        <v>2.5</v>
      </c>
      <c r="I12" s="10">
        <f t="shared" si="0"/>
        <v>5570.6500000000005</v>
      </c>
      <c r="J12" s="11">
        <f t="shared" si="1"/>
        <v>5570.6500000000005</v>
      </c>
    </row>
    <row r="13" spans="1:10" s="12" customFormat="1" ht="24" x14ac:dyDescent="0.25">
      <c r="A13" s="7">
        <v>3</v>
      </c>
      <c r="B13" s="8" t="s">
        <v>35</v>
      </c>
      <c r="C13" s="9" t="s">
        <v>19</v>
      </c>
      <c r="D13" s="10" t="s">
        <v>20</v>
      </c>
      <c r="E13" s="7">
        <v>1</v>
      </c>
      <c r="F13" s="10">
        <v>589.91</v>
      </c>
      <c r="G13" s="27"/>
      <c r="H13" s="14">
        <v>2.5</v>
      </c>
      <c r="I13" s="10">
        <f t="shared" si="0"/>
        <v>1474.7749999999999</v>
      </c>
      <c r="J13" s="11">
        <f t="shared" si="1"/>
        <v>1474.7749999999999</v>
      </c>
    </row>
    <row r="14" spans="1:10" s="12" customFormat="1" ht="60" x14ac:dyDescent="0.25">
      <c r="A14" s="7">
        <v>4</v>
      </c>
      <c r="B14" s="8" t="s">
        <v>36</v>
      </c>
      <c r="C14" s="9" t="s">
        <v>9</v>
      </c>
      <c r="D14" s="10" t="s">
        <v>10</v>
      </c>
      <c r="E14" s="7">
        <v>1</v>
      </c>
      <c r="F14" s="10">
        <v>368.63</v>
      </c>
      <c r="G14" s="27"/>
      <c r="H14" s="14">
        <v>2.5</v>
      </c>
      <c r="I14" s="10">
        <f t="shared" si="0"/>
        <v>921.57500000000005</v>
      </c>
      <c r="J14" s="11">
        <f t="shared" si="1"/>
        <v>921.57500000000005</v>
      </c>
    </row>
    <row r="15" spans="1:10" s="13" customFormat="1" ht="60" x14ac:dyDescent="0.25">
      <c r="A15" s="7">
        <v>5</v>
      </c>
      <c r="B15" s="8" t="s">
        <v>48</v>
      </c>
      <c r="C15" s="9" t="s">
        <v>51</v>
      </c>
      <c r="D15" s="10" t="s">
        <v>11</v>
      </c>
      <c r="E15" s="7">
        <v>1</v>
      </c>
      <c r="F15" s="10">
        <v>1656.47</v>
      </c>
      <c r="G15" s="27"/>
      <c r="H15" s="14">
        <v>2.5</v>
      </c>
      <c r="I15" s="10">
        <f t="shared" si="0"/>
        <v>4141.1750000000002</v>
      </c>
      <c r="J15" s="11">
        <f t="shared" si="1"/>
        <v>4141.1750000000002</v>
      </c>
    </row>
    <row r="16" spans="1:10" s="12" customFormat="1" ht="48" x14ac:dyDescent="0.25">
      <c r="A16" s="7">
        <v>6</v>
      </c>
      <c r="B16" s="8" t="s">
        <v>37</v>
      </c>
      <c r="C16" s="9" t="s">
        <v>13</v>
      </c>
      <c r="D16" s="10" t="s">
        <v>14</v>
      </c>
      <c r="E16" s="10">
        <v>1</v>
      </c>
      <c r="F16" s="10">
        <v>1121.3499999999999</v>
      </c>
      <c r="G16" s="27"/>
      <c r="H16" s="14">
        <v>2.5</v>
      </c>
      <c r="I16" s="10">
        <f t="shared" si="0"/>
        <v>2803.375</v>
      </c>
      <c r="J16" s="11">
        <f t="shared" si="1"/>
        <v>2803.375</v>
      </c>
    </row>
    <row r="17" spans="1:10" s="12" customFormat="1" ht="24" x14ac:dyDescent="0.25">
      <c r="A17" s="7">
        <v>7</v>
      </c>
      <c r="B17" s="8" t="s">
        <v>38</v>
      </c>
      <c r="C17" s="9" t="s">
        <v>17</v>
      </c>
      <c r="D17" s="10" t="s">
        <v>4</v>
      </c>
      <c r="E17" s="7">
        <v>1</v>
      </c>
      <c r="F17" s="10">
        <v>1875.05</v>
      </c>
      <c r="G17" s="27"/>
      <c r="H17" s="14">
        <v>2.5</v>
      </c>
      <c r="I17" s="10">
        <f t="shared" si="0"/>
        <v>4687.625</v>
      </c>
      <c r="J17" s="11">
        <f t="shared" si="1"/>
        <v>4687.625</v>
      </c>
    </row>
    <row r="18" spans="1:10" s="12" customFormat="1" ht="60" x14ac:dyDescent="0.25">
      <c r="A18" s="7">
        <v>8</v>
      </c>
      <c r="B18" s="8" t="s">
        <v>39</v>
      </c>
      <c r="C18" s="9" t="s">
        <v>8</v>
      </c>
      <c r="D18" s="10" t="s">
        <v>7</v>
      </c>
      <c r="E18" s="7">
        <v>1</v>
      </c>
      <c r="F18" s="10">
        <v>1062.0899999999999</v>
      </c>
      <c r="G18" s="27"/>
      <c r="H18" s="14">
        <v>2.5</v>
      </c>
      <c r="I18" s="10">
        <f t="shared" si="0"/>
        <v>2655.2249999999999</v>
      </c>
      <c r="J18" s="11">
        <f t="shared" si="1"/>
        <v>2655.2249999999999</v>
      </c>
    </row>
    <row r="19" spans="1:10" s="12" customFormat="1" ht="36" x14ac:dyDescent="0.25">
      <c r="A19" s="7">
        <v>9</v>
      </c>
      <c r="B19" s="8" t="s">
        <v>40</v>
      </c>
      <c r="C19" s="9" t="s">
        <v>22</v>
      </c>
      <c r="D19" s="10" t="s">
        <v>23</v>
      </c>
      <c r="E19" s="7">
        <v>1</v>
      </c>
      <c r="F19" s="10">
        <v>251.28</v>
      </c>
      <c r="G19" s="27"/>
      <c r="H19" s="14">
        <v>2.5</v>
      </c>
      <c r="I19" s="10">
        <f t="shared" si="0"/>
        <v>628.20000000000005</v>
      </c>
      <c r="J19" s="11">
        <f t="shared" si="1"/>
        <v>628.20000000000005</v>
      </c>
    </row>
    <row r="20" spans="1:10" s="12" customFormat="1" ht="24" x14ac:dyDescent="0.25">
      <c r="A20" s="7">
        <v>10</v>
      </c>
      <c r="B20" s="8" t="s">
        <v>41</v>
      </c>
      <c r="C20" s="9" t="s">
        <v>24</v>
      </c>
      <c r="D20" s="10" t="s">
        <v>4</v>
      </c>
      <c r="E20" s="7">
        <v>1</v>
      </c>
      <c r="F20" s="10">
        <v>210.51</v>
      </c>
      <c r="G20" s="27"/>
      <c r="H20" s="14">
        <v>2.5</v>
      </c>
      <c r="I20" s="10">
        <f t="shared" si="0"/>
        <v>526.27499999999998</v>
      </c>
      <c r="J20" s="11">
        <f t="shared" si="1"/>
        <v>526.27499999999998</v>
      </c>
    </row>
    <row r="21" spans="1:10" s="12" customFormat="1" ht="24" x14ac:dyDescent="0.25">
      <c r="A21" s="7">
        <v>11</v>
      </c>
      <c r="B21" s="8" t="s">
        <v>42</v>
      </c>
      <c r="C21" s="9" t="s">
        <v>25</v>
      </c>
      <c r="D21" s="10" t="s">
        <v>26</v>
      </c>
      <c r="E21" s="7">
        <v>1</v>
      </c>
      <c r="F21" s="10">
        <v>267.36</v>
      </c>
      <c r="G21" s="27"/>
      <c r="H21" s="14">
        <v>2.5</v>
      </c>
      <c r="I21" s="10">
        <f t="shared" si="0"/>
        <v>668.40000000000009</v>
      </c>
      <c r="J21" s="11">
        <f t="shared" si="1"/>
        <v>668.40000000000009</v>
      </c>
    </row>
    <row r="22" spans="1:10" s="12" customFormat="1" ht="24" x14ac:dyDescent="0.25">
      <c r="A22" s="7">
        <v>12</v>
      </c>
      <c r="B22" s="8" t="s">
        <v>43</v>
      </c>
      <c r="C22" s="9" t="s">
        <v>27</v>
      </c>
      <c r="D22" s="10" t="s">
        <v>11</v>
      </c>
      <c r="E22" s="7">
        <v>1</v>
      </c>
      <c r="F22" s="10">
        <v>253.2</v>
      </c>
      <c r="G22" s="27"/>
      <c r="H22" s="14">
        <v>2.5</v>
      </c>
      <c r="I22" s="10">
        <f t="shared" si="0"/>
        <v>633</v>
      </c>
      <c r="J22" s="11">
        <f t="shared" si="1"/>
        <v>633</v>
      </c>
    </row>
    <row r="23" spans="1:10" s="12" customFormat="1" ht="60" x14ac:dyDescent="0.25">
      <c r="A23" s="7">
        <v>13</v>
      </c>
      <c r="B23" s="8" t="s">
        <v>44</v>
      </c>
      <c r="C23" s="9" t="s">
        <v>29</v>
      </c>
      <c r="D23" s="10" t="s">
        <v>7</v>
      </c>
      <c r="E23" s="7">
        <v>1</v>
      </c>
      <c r="F23" s="10">
        <v>910.02</v>
      </c>
      <c r="G23" s="27"/>
      <c r="H23" s="14">
        <v>2.5</v>
      </c>
      <c r="I23" s="10">
        <f t="shared" si="0"/>
        <v>2275.0500000000002</v>
      </c>
      <c r="J23" s="11">
        <f t="shared" si="1"/>
        <v>2275.0500000000002</v>
      </c>
    </row>
    <row r="24" spans="1:10" s="12" customFormat="1" ht="48" x14ac:dyDescent="0.25">
      <c r="A24" s="7">
        <v>14</v>
      </c>
      <c r="B24" s="8" t="s">
        <v>45</v>
      </c>
      <c r="C24" s="9" t="s">
        <v>28</v>
      </c>
      <c r="D24" s="10" t="s">
        <v>21</v>
      </c>
      <c r="E24" s="7">
        <v>1</v>
      </c>
      <c r="F24" s="10">
        <v>28565.66</v>
      </c>
      <c r="G24" s="27"/>
      <c r="H24" s="14">
        <v>2</v>
      </c>
      <c r="I24" s="10">
        <f t="shared" si="0"/>
        <v>57131.32</v>
      </c>
      <c r="J24" s="11">
        <f t="shared" si="1"/>
        <v>57131.32</v>
      </c>
    </row>
    <row r="25" spans="1:10" s="12" customFormat="1" ht="60" x14ac:dyDescent="0.25">
      <c r="A25" s="7">
        <v>15</v>
      </c>
      <c r="B25" s="8" t="s">
        <v>49</v>
      </c>
      <c r="C25" s="9" t="s">
        <v>50</v>
      </c>
      <c r="D25" s="10" t="s">
        <v>4</v>
      </c>
      <c r="E25" s="7">
        <v>1</v>
      </c>
      <c r="F25" s="10">
        <v>959.16</v>
      </c>
      <c r="G25" s="27"/>
      <c r="H25" s="14">
        <v>2.5</v>
      </c>
      <c r="I25" s="10">
        <f t="shared" si="0"/>
        <v>2397.9</v>
      </c>
      <c r="J25" s="10">
        <f t="shared" si="1"/>
        <v>2397.9</v>
      </c>
    </row>
    <row r="26" spans="1:10" s="12" customFormat="1" ht="72" x14ac:dyDescent="0.25">
      <c r="A26" s="7">
        <v>16</v>
      </c>
      <c r="B26" s="8" t="s">
        <v>52</v>
      </c>
      <c r="C26" s="9" t="s">
        <v>53</v>
      </c>
      <c r="D26" s="10" t="s">
        <v>54</v>
      </c>
      <c r="E26" s="7">
        <v>1</v>
      </c>
      <c r="F26" s="10">
        <v>425.87</v>
      </c>
      <c r="G26" s="27"/>
      <c r="H26" s="14">
        <v>2.5</v>
      </c>
      <c r="I26" s="10">
        <f t="shared" si="0"/>
        <v>1064.675</v>
      </c>
      <c r="J26" s="10">
        <f t="shared" si="1"/>
        <v>1064.675</v>
      </c>
    </row>
    <row r="27" spans="1:10" s="12" customFormat="1" ht="60" x14ac:dyDescent="0.25">
      <c r="A27" s="7">
        <v>17</v>
      </c>
      <c r="B27" s="8" t="s">
        <v>57</v>
      </c>
      <c r="C27" s="9" t="s">
        <v>56</v>
      </c>
      <c r="D27" s="10" t="s">
        <v>55</v>
      </c>
      <c r="E27" s="7">
        <v>1</v>
      </c>
      <c r="F27" s="10">
        <v>4224.12</v>
      </c>
      <c r="G27" s="27"/>
      <c r="H27" s="14">
        <v>2.5</v>
      </c>
      <c r="I27" s="10">
        <f t="shared" si="0"/>
        <v>10560.3</v>
      </c>
      <c r="J27" s="10">
        <f t="shared" si="1"/>
        <v>10560.3</v>
      </c>
    </row>
    <row r="28" spans="1:10" s="12" customFormat="1" ht="36" x14ac:dyDescent="0.25">
      <c r="A28" s="7">
        <v>18</v>
      </c>
      <c r="B28" s="8" t="s">
        <v>58</v>
      </c>
      <c r="C28" s="9" t="s">
        <v>59</v>
      </c>
      <c r="D28" s="10" t="s">
        <v>60</v>
      </c>
      <c r="E28" s="7">
        <v>1</v>
      </c>
      <c r="F28" s="10">
        <v>13177.35</v>
      </c>
      <c r="G28" s="27"/>
      <c r="H28" s="14">
        <v>2</v>
      </c>
      <c r="I28" s="10">
        <f t="shared" si="0"/>
        <v>26354.7</v>
      </c>
      <c r="J28" s="10">
        <f t="shared" si="1"/>
        <v>26354.7</v>
      </c>
    </row>
    <row r="29" spans="1:10" s="12" customFormat="1" ht="72" x14ac:dyDescent="0.25">
      <c r="A29" s="7">
        <v>19</v>
      </c>
      <c r="B29" s="8" t="s">
        <v>62</v>
      </c>
      <c r="C29" s="9" t="s">
        <v>61</v>
      </c>
      <c r="D29" s="10" t="s">
        <v>7</v>
      </c>
      <c r="E29" s="7">
        <v>1</v>
      </c>
      <c r="F29" s="10">
        <v>9957.6299999999992</v>
      </c>
      <c r="G29" s="27"/>
      <c r="H29" s="14">
        <v>2.5</v>
      </c>
      <c r="I29" s="10">
        <f t="shared" si="0"/>
        <v>24894.074999999997</v>
      </c>
      <c r="J29" s="10">
        <f t="shared" si="1"/>
        <v>24894.074999999997</v>
      </c>
    </row>
    <row r="30" spans="1:10" s="12" customFormat="1" ht="84" x14ac:dyDescent="0.25">
      <c r="A30" s="7">
        <v>20</v>
      </c>
      <c r="B30" s="8" t="s">
        <v>65</v>
      </c>
      <c r="C30" s="9" t="s">
        <v>64</v>
      </c>
      <c r="D30" s="10" t="s">
        <v>63</v>
      </c>
      <c r="E30" s="7">
        <v>1</v>
      </c>
      <c r="F30" s="10">
        <v>47822.25</v>
      </c>
      <c r="G30" s="27"/>
      <c r="H30" s="14">
        <v>2</v>
      </c>
      <c r="I30" s="10">
        <f t="shared" si="0"/>
        <v>95644.5</v>
      </c>
      <c r="J30" s="10">
        <f t="shared" si="1"/>
        <v>95644.5</v>
      </c>
    </row>
    <row r="31" spans="1:10" s="12" customFormat="1" ht="84" x14ac:dyDescent="0.25">
      <c r="A31" s="7">
        <v>21</v>
      </c>
      <c r="B31" s="8" t="s">
        <v>70</v>
      </c>
      <c r="C31" s="9" t="s">
        <v>69</v>
      </c>
      <c r="D31" s="10" t="s">
        <v>66</v>
      </c>
      <c r="E31" s="7">
        <v>1</v>
      </c>
      <c r="F31" s="10">
        <v>68927.960000000006</v>
      </c>
      <c r="G31" s="27"/>
      <c r="H31" s="14">
        <v>2</v>
      </c>
      <c r="I31" s="10">
        <f t="shared" si="0"/>
        <v>137855.92000000001</v>
      </c>
      <c r="J31" s="10">
        <f t="shared" si="1"/>
        <v>137855.92000000001</v>
      </c>
    </row>
    <row r="32" spans="1:10" s="12" customFormat="1" ht="60" x14ac:dyDescent="0.25">
      <c r="A32" s="7">
        <v>22</v>
      </c>
      <c r="B32" s="8" t="s">
        <v>68</v>
      </c>
      <c r="C32" s="9" t="s">
        <v>67</v>
      </c>
      <c r="D32" s="10" t="s">
        <v>66</v>
      </c>
      <c r="E32" s="7">
        <v>1</v>
      </c>
      <c r="F32" s="10">
        <v>8000.2</v>
      </c>
      <c r="G32" s="27"/>
      <c r="H32" s="14">
        <v>2.5</v>
      </c>
      <c r="I32" s="10">
        <f t="shared" si="0"/>
        <v>20000.5</v>
      </c>
      <c r="J32" s="10">
        <f t="shared" si="1"/>
        <v>20000.5</v>
      </c>
    </row>
    <row r="33" spans="1:10" s="12" customFormat="1" ht="36" x14ac:dyDescent="0.25">
      <c r="A33" s="7">
        <v>23</v>
      </c>
      <c r="B33" s="8" t="s">
        <v>71</v>
      </c>
      <c r="C33" s="9" t="s">
        <v>72</v>
      </c>
      <c r="D33" s="10" t="s">
        <v>73</v>
      </c>
      <c r="E33" s="7">
        <v>1</v>
      </c>
      <c r="F33" s="10">
        <v>7982.06</v>
      </c>
      <c r="G33" s="27"/>
      <c r="H33" s="14">
        <v>2.5</v>
      </c>
      <c r="I33" s="10">
        <f t="shared" si="0"/>
        <v>19955.150000000001</v>
      </c>
      <c r="J33" s="10">
        <f t="shared" si="1"/>
        <v>19955.150000000001</v>
      </c>
    </row>
    <row r="34" spans="1:10" s="12" customFormat="1" ht="72" x14ac:dyDescent="0.25">
      <c r="A34" s="7">
        <v>24</v>
      </c>
      <c r="B34" s="8" t="s">
        <v>76</v>
      </c>
      <c r="C34" s="9" t="s">
        <v>75</v>
      </c>
      <c r="D34" s="10" t="s">
        <v>74</v>
      </c>
      <c r="E34" s="7">
        <v>1</v>
      </c>
      <c r="F34" s="10">
        <v>925.2</v>
      </c>
      <c r="G34" s="27"/>
      <c r="H34" s="14">
        <v>2.5</v>
      </c>
      <c r="I34" s="10">
        <f t="shared" si="0"/>
        <v>2313</v>
      </c>
      <c r="J34" s="10">
        <f t="shared" si="1"/>
        <v>2313</v>
      </c>
    </row>
    <row r="35" spans="1:10" s="12" customFormat="1" ht="36" x14ac:dyDescent="0.25">
      <c r="A35" s="7">
        <v>25</v>
      </c>
      <c r="B35" s="8" t="s">
        <v>88</v>
      </c>
      <c r="C35" s="9" t="s">
        <v>87</v>
      </c>
      <c r="D35" s="10" t="s">
        <v>4</v>
      </c>
      <c r="E35" s="7">
        <v>1</v>
      </c>
      <c r="F35" s="10">
        <v>2041.42</v>
      </c>
      <c r="G35" s="27"/>
      <c r="H35" s="14">
        <v>2.5</v>
      </c>
      <c r="I35" s="7">
        <f t="shared" si="0"/>
        <v>5103.55</v>
      </c>
      <c r="J35" s="7">
        <f t="shared" si="1"/>
        <v>5103.55</v>
      </c>
    </row>
    <row r="36" spans="1:10" s="12" customFormat="1" ht="72" x14ac:dyDescent="0.25">
      <c r="A36" s="7">
        <v>26</v>
      </c>
      <c r="B36" s="8" t="s">
        <v>86</v>
      </c>
      <c r="C36" s="9" t="s">
        <v>85</v>
      </c>
      <c r="D36" s="10" t="s">
        <v>74</v>
      </c>
      <c r="E36" s="7">
        <v>1</v>
      </c>
      <c r="F36" s="10">
        <v>532.25</v>
      </c>
      <c r="G36" s="27"/>
      <c r="H36" s="14">
        <v>2.5</v>
      </c>
      <c r="I36" s="7">
        <f t="shared" si="0"/>
        <v>1330.625</v>
      </c>
      <c r="J36" s="7">
        <f t="shared" si="1"/>
        <v>1330.625</v>
      </c>
    </row>
    <row r="37" spans="1:10" s="12" customFormat="1" ht="72" x14ac:dyDescent="0.25">
      <c r="A37" s="7">
        <v>27</v>
      </c>
      <c r="B37" s="8" t="s">
        <v>84</v>
      </c>
      <c r="C37" s="9" t="s">
        <v>83</v>
      </c>
      <c r="D37" s="10" t="s">
        <v>5</v>
      </c>
      <c r="E37" s="7">
        <v>1</v>
      </c>
      <c r="F37" s="10">
        <v>3374.38</v>
      </c>
      <c r="G37" s="27"/>
      <c r="H37" s="14">
        <v>2.5</v>
      </c>
      <c r="I37" s="7">
        <f t="shared" si="0"/>
        <v>8435.9500000000007</v>
      </c>
      <c r="J37" s="7">
        <f t="shared" si="1"/>
        <v>8435.9500000000007</v>
      </c>
    </row>
    <row r="38" spans="1:10" s="12" customFormat="1" ht="60" x14ac:dyDescent="0.25">
      <c r="A38" s="7">
        <v>28</v>
      </c>
      <c r="B38" s="8" t="s">
        <v>82</v>
      </c>
      <c r="C38" s="9" t="s">
        <v>81</v>
      </c>
      <c r="D38" s="10" t="s">
        <v>11</v>
      </c>
      <c r="E38" s="7">
        <v>1</v>
      </c>
      <c r="F38" s="10">
        <v>2381.5300000000002</v>
      </c>
      <c r="G38" s="27"/>
      <c r="H38" s="14">
        <v>2.5</v>
      </c>
      <c r="I38" s="7">
        <f t="shared" si="0"/>
        <v>5953.8250000000007</v>
      </c>
      <c r="J38" s="7">
        <f t="shared" si="1"/>
        <v>5953.8250000000007</v>
      </c>
    </row>
    <row r="39" spans="1:10" s="12" customFormat="1" ht="96" x14ac:dyDescent="0.25">
      <c r="A39" s="7">
        <v>29</v>
      </c>
      <c r="B39" s="8" t="s">
        <v>80</v>
      </c>
      <c r="C39" s="9" t="s">
        <v>79</v>
      </c>
      <c r="D39" s="10" t="s">
        <v>14</v>
      </c>
      <c r="E39" s="7">
        <v>1</v>
      </c>
      <c r="F39" s="10">
        <v>5087.5600000000004</v>
      </c>
      <c r="G39" s="27"/>
      <c r="H39" s="14">
        <v>2.5</v>
      </c>
      <c r="I39" s="7">
        <f t="shared" si="0"/>
        <v>12718.900000000001</v>
      </c>
      <c r="J39" s="7">
        <f t="shared" si="1"/>
        <v>12718.900000000001</v>
      </c>
    </row>
    <row r="40" spans="1:10" s="12" customFormat="1" ht="60" x14ac:dyDescent="0.25">
      <c r="A40" s="7">
        <v>30</v>
      </c>
      <c r="B40" s="8" t="s">
        <v>78</v>
      </c>
      <c r="C40" s="9" t="s">
        <v>77</v>
      </c>
      <c r="D40" s="10" t="s">
        <v>4</v>
      </c>
      <c r="E40" s="7">
        <v>1</v>
      </c>
      <c r="F40" s="10">
        <v>1097.6400000000001</v>
      </c>
      <c r="G40" s="27"/>
      <c r="H40" s="14">
        <v>2.5</v>
      </c>
      <c r="I40" s="7">
        <f t="shared" si="0"/>
        <v>2744.1000000000004</v>
      </c>
      <c r="J40" s="7">
        <f t="shared" si="1"/>
        <v>2744.1000000000004</v>
      </c>
    </row>
    <row r="41" spans="1:10" s="12" customFormat="1" ht="60" x14ac:dyDescent="0.25">
      <c r="A41" s="7">
        <v>31</v>
      </c>
      <c r="B41" s="8" t="s">
        <v>91</v>
      </c>
      <c r="C41" s="9" t="s">
        <v>90</v>
      </c>
      <c r="D41" s="10" t="s">
        <v>89</v>
      </c>
      <c r="E41" s="7">
        <v>1</v>
      </c>
      <c r="F41" s="7">
        <v>1345</v>
      </c>
      <c r="G41" s="28"/>
      <c r="H41" s="14">
        <v>2.5</v>
      </c>
      <c r="I41" s="7">
        <f t="shared" si="0"/>
        <v>3362.5</v>
      </c>
      <c r="J41" s="7">
        <f t="shared" si="1"/>
        <v>3362.5</v>
      </c>
    </row>
    <row r="42" spans="1:10" s="12" customFormat="1" x14ac:dyDescent="0.25">
      <c r="B42" s="16"/>
      <c r="C42" s="16"/>
      <c r="D42" s="16"/>
      <c r="E42" s="16"/>
      <c r="F42" s="17"/>
      <c r="G42" s="17"/>
      <c r="H42" s="17"/>
      <c r="I42" s="18" t="s">
        <v>6</v>
      </c>
      <c r="J42" s="19">
        <f>SUM(J11:J41)</f>
        <v>465610.29000000004</v>
      </c>
    </row>
    <row r="43" spans="1:10" s="12" customFormat="1" x14ac:dyDescent="0.25">
      <c r="H43" s="15"/>
    </row>
    <row r="44" spans="1:10" s="12" customFormat="1" x14ac:dyDescent="0.25"/>
    <row r="45" spans="1:10" s="12" customFormat="1" x14ac:dyDescent="0.25">
      <c r="B45" s="20"/>
      <c r="E45" s="20"/>
      <c r="F45" s="20"/>
      <c r="G45" s="20"/>
    </row>
    <row r="46" spans="1:10" s="12" customFormat="1" x14ac:dyDescent="0.25">
      <c r="B46" s="21"/>
      <c r="C46" s="22"/>
      <c r="D46" s="23"/>
      <c r="E46" s="24"/>
    </row>
    <row r="47" spans="1:10" s="12" customFormat="1" x14ac:dyDescent="0.25"/>
  </sheetData>
  <mergeCells count="14">
    <mergeCell ref="G11:G41"/>
    <mergeCell ref="A4:H4"/>
    <mergeCell ref="C1:F1"/>
    <mergeCell ref="C2:F2"/>
    <mergeCell ref="J7:J9"/>
    <mergeCell ref="A7:A9"/>
    <mergeCell ref="C7:C9"/>
    <mergeCell ref="D7:D9"/>
    <mergeCell ref="E7:E9"/>
    <mergeCell ref="I7:I9"/>
    <mergeCell ref="B7:B9"/>
    <mergeCell ref="F7:F9"/>
    <mergeCell ref="H7:H9"/>
    <mergeCell ref="G7:G9"/>
  </mergeCells>
  <pageMargins left="0.7" right="0.7" top="0.75" bottom="0.75" header="0.3" footer="0.3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Фаррахова Эльвера Римовна</cp:lastModifiedBy>
  <cp:lastPrinted>2014-07-04T06:29:10Z</cp:lastPrinted>
  <dcterms:created xsi:type="dcterms:W3CDTF">2013-10-07T06:33:14Z</dcterms:created>
  <dcterms:modified xsi:type="dcterms:W3CDTF">2015-03-26T11:25:52Z</dcterms:modified>
</cp:coreProperties>
</file>